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hildsguideto\mathematics\statistics\analysingdata\DataAnalysis\"/>
    </mc:Choice>
  </mc:AlternateContent>
  <xr:revisionPtr revIDLastSave="0" documentId="13_ncr:1_{46876E7D-9594-47D1-8803-110D7A2BD232}" xr6:coauthVersionLast="47" xr6:coauthVersionMax="47" xr10:uidLastSave="{00000000-0000-0000-0000-000000000000}"/>
  <bookViews>
    <workbookView xWindow="-120" yWindow="-120" windowWidth="51840" windowHeight="21240" xr2:uid="{29579F82-C167-4CB0-B062-CF9E2CEB6E59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1" i="1" l="1"/>
  <c r="AF20" i="1"/>
  <c r="AF15" i="1"/>
  <c r="AF14" i="1"/>
  <c r="AF9" i="1"/>
  <c r="AF8" i="1"/>
  <c r="AF3" i="1"/>
  <c r="AF2" i="1"/>
  <c r="AC21" i="1" l="1"/>
  <c r="AC20" i="1"/>
  <c r="AC15" i="1"/>
  <c r="AC14" i="1"/>
  <c r="AC16" i="1" s="1"/>
  <c r="AC9" i="1"/>
  <c r="AC8" i="1"/>
  <c r="AC3" i="1"/>
  <c r="AC2" i="1"/>
  <c r="AC4" i="1" s="1"/>
  <c r="Y5" i="1"/>
  <c r="Y11" i="1"/>
  <c r="Y17" i="1"/>
  <c r="Y23" i="1"/>
  <c r="AC10" i="1" l="1"/>
  <c r="AC22" i="1"/>
  <c r="Y22" i="1"/>
  <c r="Y21" i="1"/>
  <c r="Y20" i="1"/>
  <c r="Y16" i="1"/>
  <c r="Y15" i="1"/>
  <c r="Y14" i="1"/>
  <c r="Y10" i="1"/>
  <c r="Y9" i="1"/>
  <c r="Y8" i="1"/>
  <c r="Y4" i="1"/>
  <c r="Y3" i="1"/>
  <c r="Y2" i="1"/>
</calcChain>
</file>

<file path=xl/sharedStrings.xml><?xml version="1.0" encoding="utf-8"?>
<sst xmlns="http://schemas.openxmlformats.org/spreadsheetml/2006/main" count="42" uniqueCount="13">
  <si>
    <t>Set A</t>
  </si>
  <si>
    <t>Set B</t>
  </si>
  <si>
    <t>Set C</t>
  </si>
  <si>
    <t>Set D</t>
  </si>
  <si>
    <t>Mean</t>
  </si>
  <si>
    <t>Mode</t>
  </si>
  <si>
    <t>Median</t>
  </si>
  <si>
    <t>Range</t>
  </si>
  <si>
    <t>Quartile 3</t>
  </si>
  <si>
    <t>Quartile 1</t>
  </si>
  <si>
    <t>Interquartile Range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</si>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</sst>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0C796-FABA-4846-A2C1-AD6DA76CE244}">
  <dimension ref="A1:AF23"/>
  <sheetViews>
    <sheetView tabSelected="1" workbookViewId="0">
      <selection activeCell="N25" sqref="N25"/>
    </sheetView>
  </sheetViews>
  <sheetFormatPr defaultRowHeight="15" x14ac:dyDescent="0.25"/>
  <cols>
    <col min="2" max="23" width="5" customWidth="1"/>
    <col min="24" max="24" width="7.7109375" bestFit="1" customWidth="1"/>
    <col min="25" max="27" width="5" customWidth="1"/>
    <col min="28" max="28" width="18" bestFit="1" customWidth="1"/>
    <col min="29" max="29" width="14.7109375" customWidth="1"/>
    <col min="30" max="65" width="5" customWidth="1"/>
  </cols>
  <sheetData>
    <row r="1" spans="1:32" ht="15.75" thickBot="1" x14ac:dyDescent="0.3"/>
    <row r="2" spans="1:32" x14ac:dyDescent="0.25">
      <c r="A2" t="s">
        <v>0</v>
      </c>
      <c r="B2" s="2">
        <v>21</v>
      </c>
      <c r="C2" s="3">
        <v>31</v>
      </c>
      <c r="D2" s="3">
        <v>31</v>
      </c>
      <c r="E2" s="3">
        <v>31</v>
      </c>
      <c r="F2" s="3">
        <v>21</v>
      </c>
      <c r="G2" s="3">
        <v>22</v>
      </c>
      <c r="H2" s="3">
        <v>43</v>
      </c>
      <c r="I2" s="3">
        <v>43</v>
      </c>
      <c r="J2" s="3">
        <v>43</v>
      </c>
      <c r="K2" s="3">
        <v>51</v>
      </c>
      <c r="L2" s="3">
        <v>51</v>
      </c>
      <c r="M2" s="3">
        <v>52</v>
      </c>
      <c r="N2" s="3">
        <v>52</v>
      </c>
      <c r="O2" s="3">
        <v>51</v>
      </c>
      <c r="P2" s="3">
        <v>52</v>
      </c>
      <c r="Q2" s="3">
        <v>44</v>
      </c>
      <c r="R2" s="3">
        <v>43</v>
      </c>
      <c r="S2" s="3">
        <v>45</v>
      </c>
      <c r="T2" s="4">
        <v>39</v>
      </c>
      <c r="X2" t="s">
        <v>4</v>
      </c>
      <c r="Y2">
        <f>AVERAGE(B2:T4,B5)</f>
        <v>43.672413793103445</v>
      </c>
      <c r="AB2" t="s">
        <v>8</v>
      </c>
      <c r="AC2">
        <f>QUARTILE(B2:T5,3)</f>
        <v>51.75</v>
      </c>
      <c r="AE2" t="s">
        <v>11</v>
      </c>
      <c r="AF2">
        <f>MIN(B2:T5)</f>
        <v>21</v>
      </c>
    </row>
    <row r="3" spans="1:32" x14ac:dyDescent="0.25">
      <c r="B3" s="5">
        <v>39</v>
      </c>
      <c r="C3" s="1">
        <v>37</v>
      </c>
      <c r="D3" s="1">
        <v>37</v>
      </c>
      <c r="E3" s="1">
        <v>37</v>
      </c>
      <c r="F3" s="1">
        <v>37</v>
      </c>
      <c r="G3" s="1">
        <v>43</v>
      </c>
      <c r="H3" s="1">
        <v>43</v>
      </c>
      <c r="I3" s="1">
        <v>44</v>
      </c>
      <c r="J3" s="1">
        <v>33</v>
      </c>
      <c r="K3" s="1">
        <v>37</v>
      </c>
      <c r="L3" s="1">
        <v>38</v>
      </c>
      <c r="M3" s="1">
        <v>38</v>
      </c>
      <c r="N3" s="1">
        <v>38</v>
      </c>
      <c r="O3" s="1">
        <v>53</v>
      </c>
      <c r="P3" s="1">
        <v>53</v>
      </c>
      <c r="Q3" s="1">
        <v>52</v>
      </c>
      <c r="R3" s="1">
        <v>61</v>
      </c>
      <c r="S3" s="1">
        <v>62</v>
      </c>
      <c r="T3" s="6">
        <v>43</v>
      </c>
      <c r="X3" t="s">
        <v>5</v>
      </c>
      <c r="Y3">
        <f>MODE(B2:T4,B5)</f>
        <v>43</v>
      </c>
      <c r="AB3" t="s">
        <v>9</v>
      </c>
      <c r="AC3">
        <f>QUARTILE(B2:T5,1)</f>
        <v>37</v>
      </c>
      <c r="AE3" t="s">
        <v>12</v>
      </c>
      <c r="AF3">
        <f>MAX(B2:T5)</f>
        <v>66</v>
      </c>
    </row>
    <row r="4" spans="1:32" x14ac:dyDescent="0.25">
      <c r="B4" s="5">
        <v>43</v>
      </c>
      <c r="C4" s="1">
        <v>44</v>
      </c>
      <c r="D4" s="1">
        <v>43</v>
      </c>
      <c r="E4" s="1">
        <v>45</v>
      </c>
      <c r="F4" s="1">
        <v>38</v>
      </c>
      <c r="G4" s="1">
        <v>38</v>
      </c>
      <c r="H4" s="1">
        <v>51</v>
      </c>
      <c r="I4" s="1">
        <v>61</v>
      </c>
      <c r="J4" s="1">
        <v>32</v>
      </c>
      <c r="K4" s="1">
        <v>32</v>
      </c>
      <c r="L4" s="1">
        <v>37</v>
      </c>
      <c r="M4" s="1">
        <v>37</v>
      </c>
      <c r="N4" s="1">
        <v>46</v>
      </c>
      <c r="O4" s="1">
        <v>46</v>
      </c>
      <c r="P4" s="1">
        <v>66</v>
      </c>
      <c r="Q4" s="1">
        <v>64</v>
      </c>
      <c r="R4" s="1">
        <v>53</v>
      </c>
      <c r="S4" s="1">
        <v>53</v>
      </c>
      <c r="T4" s="6">
        <v>61</v>
      </c>
      <c r="X4" t="s">
        <v>6</v>
      </c>
      <c r="Y4">
        <f>MEDIAN(B2:T4,B5)</f>
        <v>43</v>
      </c>
      <c r="AB4" t="s">
        <v>10</v>
      </c>
      <c r="AC4">
        <f>AC2-AC3</f>
        <v>14.75</v>
      </c>
    </row>
    <row r="5" spans="1:32" ht="15.75" thickBot="1" x14ac:dyDescent="0.3">
      <c r="B5" s="7">
        <v>52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  <c r="X5" t="s">
        <v>7</v>
      </c>
      <c r="Y5">
        <f>MAX(B2:T4,B5)-MIN(B2:T4,B5)</f>
        <v>45</v>
      </c>
    </row>
    <row r="7" spans="1:32" ht="15.75" thickBot="1" x14ac:dyDescent="0.3"/>
    <row r="8" spans="1:32" x14ac:dyDescent="0.25">
      <c r="A8" t="s">
        <v>1</v>
      </c>
      <c r="B8" s="2">
        <v>40</v>
      </c>
      <c r="C8" s="3">
        <v>40</v>
      </c>
      <c r="D8" s="3">
        <v>42</v>
      </c>
      <c r="E8" s="3">
        <v>50</v>
      </c>
      <c r="F8" s="3">
        <v>49</v>
      </c>
      <c r="G8" s="3">
        <v>49</v>
      </c>
      <c r="H8" s="3">
        <v>48</v>
      </c>
      <c r="I8" s="3">
        <v>29</v>
      </c>
      <c r="J8" s="3">
        <v>36</v>
      </c>
      <c r="K8" s="3">
        <v>35</v>
      </c>
      <c r="L8" s="3">
        <v>35</v>
      </c>
      <c r="M8" s="3">
        <v>87</v>
      </c>
      <c r="N8" s="3">
        <v>59</v>
      </c>
      <c r="O8" s="3">
        <v>59</v>
      </c>
      <c r="P8" s="3">
        <v>59</v>
      </c>
      <c r="Q8" s="3">
        <v>48</v>
      </c>
      <c r="R8" s="3">
        <v>49</v>
      </c>
      <c r="S8" s="3">
        <v>49</v>
      </c>
      <c r="T8" s="4">
        <v>42</v>
      </c>
      <c r="X8" t="s">
        <v>4</v>
      </c>
      <c r="Y8">
        <f>AVERAGE(B8:T10,B11)</f>
        <v>50.620689655172413</v>
      </c>
      <c r="AB8" t="s">
        <v>8</v>
      </c>
      <c r="AC8">
        <f>QUARTILE(B8:T11,3)</f>
        <v>58.75</v>
      </c>
      <c r="AE8" t="s">
        <v>11</v>
      </c>
      <c r="AF8">
        <f>MIN(B8:T11)</f>
        <v>28</v>
      </c>
    </row>
    <row r="9" spans="1:32" x14ac:dyDescent="0.25">
      <c r="B9" s="5">
        <v>42</v>
      </c>
      <c r="C9" s="1">
        <v>50</v>
      </c>
      <c r="D9" s="1">
        <v>36</v>
      </c>
      <c r="E9" s="1">
        <v>41</v>
      </c>
      <c r="F9" s="1">
        <v>41</v>
      </c>
      <c r="G9" s="1">
        <v>42</v>
      </c>
      <c r="H9" s="1">
        <v>28</v>
      </c>
      <c r="I9" s="1">
        <v>28</v>
      </c>
      <c r="J9" s="1">
        <v>59</v>
      </c>
      <c r="K9" s="1">
        <v>58</v>
      </c>
      <c r="L9" s="1">
        <v>58</v>
      </c>
      <c r="M9" s="1">
        <v>58</v>
      </c>
      <c r="N9" s="1">
        <v>85</v>
      </c>
      <c r="O9" s="1">
        <v>49</v>
      </c>
      <c r="P9" s="1">
        <v>47</v>
      </c>
      <c r="Q9" s="1">
        <v>47</v>
      </c>
      <c r="R9" s="1">
        <v>60</v>
      </c>
      <c r="S9" s="1">
        <v>86</v>
      </c>
      <c r="T9" s="6">
        <v>48</v>
      </c>
      <c r="X9" t="s">
        <v>5</v>
      </c>
      <c r="Y9">
        <f>MODE(B8:T10,B11)</f>
        <v>49</v>
      </c>
      <c r="AB9" t="s">
        <v>9</v>
      </c>
      <c r="AC9">
        <f>QUARTILE(B8:T11,1)</f>
        <v>41</v>
      </c>
      <c r="AE9" t="s">
        <v>12</v>
      </c>
      <c r="AF9">
        <f>MAX(B8:T11)</f>
        <v>88</v>
      </c>
    </row>
    <row r="10" spans="1:32" x14ac:dyDescent="0.25">
      <c r="B10" s="5">
        <v>60</v>
      </c>
      <c r="C10" s="1">
        <v>88</v>
      </c>
      <c r="D10" s="1">
        <v>59</v>
      </c>
      <c r="E10" s="1">
        <v>60</v>
      </c>
      <c r="F10" s="1">
        <v>59</v>
      </c>
      <c r="G10" s="1">
        <v>49</v>
      </c>
      <c r="H10" s="1">
        <v>48</v>
      </c>
      <c r="I10" s="1">
        <v>41</v>
      </c>
      <c r="J10" s="1">
        <v>41</v>
      </c>
      <c r="K10" s="1">
        <v>41</v>
      </c>
      <c r="L10" s="1">
        <v>34</v>
      </c>
      <c r="M10" s="1">
        <v>36</v>
      </c>
      <c r="N10" s="1">
        <v>87</v>
      </c>
      <c r="O10" s="1">
        <v>85</v>
      </c>
      <c r="P10" s="1">
        <v>58</v>
      </c>
      <c r="Q10" s="1">
        <v>48</v>
      </c>
      <c r="R10" s="1">
        <v>49</v>
      </c>
      <c r="S10" s="1">
        <v>41</v>
      </c>
      <c r="T10" s="6">
        <v>42</v>
      </c>
      <c r="X10" t="s">
        <v>6</v>
      </c>
      <c r="Y10">
        <f>MEDIAN(B8:T10,B11)</f>
        <v>48</v>
      </c>
      <c r="AB10" t="s">
        <v>10</v>
      </c>
      <c r="AC10">
        <f>AC8-AC9</f>
        <v>17.75</v>
      </c>
    </row>
    <row r="11" spans="1:32" ht="15.75" thickBot="1" x14ac:dyDescent="0.3">
      <c r="B11" s="7">
        <v>42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/>
      <c r="X11" t="s">
        <v>7</v>
      </c>
      <c r="Y11">
        <f>MAX(B8:T10,B11)-MIN(B8:T10,B11)</f>
        <v>60</v>
      </c>
    </row>
    <row r="13" spans="1:32" ht="15.75" thickBot="1" x14ac:dyDescent="0.3"/>
    <row r="14" spans="1:32" x14ac:dyDescent="0.25">
      <c r="A14" t="s">
        <v>2</v>
      </c>
      <c r="B14" s="2">
        <v>40</v>
      </c>
      <c r="C14" s="3">
        <v>47</v>
      </c>
      <c r="D14" s="3">
        <v>47</v>
      </c>
      <c r="E14" s="3">
        <v>22</v>
      </c>
      <c r="F14" s="3">
        <v>33</v>
      </c>
      <c r="G14" s="3">
        <v>34</v>
      </c>
      <c r="H14" s="3">
        <v>33</v>
      </c>
      <c r="I14" s="3">
        <v>51</v>
      </c>
      <c r="J14" s="3">
        <v>52</v>
      </c>
      <c r="K14" s="3">
        <v>58</v>
      </c>
      <c r="L14" s="3">
        <v>59</v>
      </c>
      <c r="M14" s="3">
        <v>65</v>
      </c>
      <c r="N14" s="3">
        <v>37</v>
      </c>
      <c r="O14" s="3">
        <v>37</v>
      </c>
      <c r="P14" s="3">
        <v>39</v>
      </c>
      <c r="Q14" s="3">
        <v>42</v>
      </c>
      <c r="R14" s="3">
        <v>31</v>
      </c>
      <c r="S14" s="3">
        <v>39</v>
      </c>
      <c r="T14" s="4">
        <v>39</v>
      </c>
      <c r="X14" t="s">
        <v>4</v>
      </c>
      <c r="Y14">
        <f>AVERAGE(B14:T16,B17)</f>
        <v>46.46551724137931</v>
      </c>
      <c r="AB14" t="s">
        <v>8</v>
      </c>
      <c r="AC14">
        <f>QUARTILE(B14:T17,3)</f>
        <v>54.75</v>
      </c>
      <c r="AE14" t="s">
        <v>11</v>
      </c>
      <c r="AF14">
        <f>MIN(B14:T17)</f>
        <v>22</v>
      </c>
    </row>
    <row r="15" spans="1:32" x14ac:dyDescent="0.25">
      <c r="B15" s="5">
        <v>56</v>
      </c>
      <c r="C15" s="1">
        <v>55</v>
      </c>
      <c r="D15" s="1">
        <v>65</v>
      </c>
      <c r="E15" s="1">
        <v>44</v>
      </c>
      <c r="F15" s="1">
        <v>46</v>
      </c>
      <c r="G15" s="1">
        <v>46</v>
      </c>
      <c r="H15" s="1">
        <v>46</v>
      </c>
      <c r="I15" s="1">
        <v>55</v>
      </c>
      <c r="J15" s="1">
        <v>75</v>
      </c>
      <c r="K15" s="1">
        <v>45</v>
      </c>
      <c r="L15" s="1">
        <v>45</v>
      </c>
      <c r="M15" s="1">
        <v>46</v>
      </c>
      <c r="N15" s="1">
        <v>48</v>
      </c>
      <c r="O15" s="1">
        <v>55</v>
      </c>
      <c r="P15" s="1">
        <v>53</v>
      </c>
      <c r="Q15" s="1">
        <v>41</v>
      </c>
      <c r="R15" s="1">
        <v>41</v>
      </c>
      <c r="S15" s="1">
        <v>40</v>
      </c>
      <c r="T15" s="6">
        <v>31</v>
      </c>
      <c r="X15" t="s">
        <v>5</v>
      </c>
      <c r="Y15">
        <f>MODE(B14:T16,B17)</f>
        <v>39</v>
      </c>
      <c r="AB15" t="s">
        <v>9</v>
      </c>
      <c r="AC15">
        <f>QUARTILE(B14:T17,1)</f>
        <v>39</v>
      </c>
      <c r="AE15" t="s">
        <v>12</v>
      </c>
      <c r="AF15">
        <f>MAX(B14:T17)</f>
        <v>89</v>
      </c>
    </row>
    <row r="16" spans="1:32" x14ac:dyDescent="0.25">
      <c r="B16" s="5">
        <v>43</v>
      </c>
      <c r="C16" s="1">
        <v>44</v>
      </c>
      <c r="D16" s="1">
        <v>45</v>
      </c>
      <c r="E16" s="1">
        <v>59</v>
      </c>
      <c r="F16" s="1">
        <v>59</v>
      </c>
      <c r="G16" s="1">
        <v>39</v>
      </c>
      <c r="H16" s="1">
        <v>38</v>
      </c>
      <c r="I16" s="1">
        <v>28</v>
      </c>
      <c r="J16" s="1">
        <v>25</v>
      </c>
      <c r="K16" s="1">
        <v>40</v>
      </c>
      <c r="L16" s="1">
        <v>63</v>
      </c>
      <c r="M16" s="1">
        <v>70</v>
      </c>
      <c r="N16" s="1">
        <v>55</v>
      </c>
      <c r="O16" s="1">
        <v>54</v>
      </c>
      <c r="P16" s="1">
        <v>43</v>
      </c>
      <c r="Q16" s="1">
        <v>45</v>
      </c>
      <c r="R16" s="1">
        <v>89</v>
      </c>
      <c r="S16" s="1">
        <v>42</v>
      </c>
      <c r="T16" s="6">
        <v>43</v>
      </c>
      <c r="X16" t="s">
        <v>6</v>
      </c>
      <c r="Y16">
        <f>MEDIAN(B14:T16,B17)</f>
        <v>45</v>
      </c>
      <c r="AB16" t="s">
        <v>10</v>
      </c>
      <c r="AC16">
        <f>AC14-AC15</f>
        <v>15.75</v>
      </c>
    </row>
    <row r="17" spans="1:32" ht="15.75" thickBot="1" x14ac:dyDescent="0.3">
      <c r="B17" s="7">
        <v>33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9"/>
      <c r="X17" t="s">
        <v>7</v>
      </c>
      <c r="Y17">
        <f>MAX(B14:T16,B17)-MIN(B14:T16,B17)</f>
        <v>67</v>
      </c>
    </row>
    <row r="19" spans="1:32" ht="15.75" thickBot="1" x14ac:dyDescent="0.3"/>
    <row r="20" spans="1:32" x14ac:dyDescent="0.25">
      <c r="A20" t="s">
        <v>3</v>
      </c>
      <c r="B20" s="2">
        <v>38</v>
      </c>
      <c r="C20" s="3">
        <v>38</v>
      </c>
      <c r="D20" s="3">
        <v>38</v>
      </c>
      <c r="E20" s="3">
        <v>44</v>
      </c>
      <c r="F20" s="3">
        <v>43</v>
      </c>
      <c r="G20" s="3">
        <v>44</v>
      </c>
      <c r="H20" s="3">
        <v>44</v>
      </c>
      <c r="I20" s="3">
        <v>43</v>
      </c>
      <c r="J20" s="3">
        <v>45</v>
      </c>
      <c r="K20" s="3">
        <v>60</v>
      </c>
      <c r="L20" s="3">
        <v>60</v>
      </c>
      <c r="M20" s="3">
        <v>51</v>
      </c>
      <c r="N20" s="3">
        <v>51</v>
      </c>
      <c r="O20" s="3">
        <v>51</v>
      </c>
      <c r="P20" s="3">
        <v>51</v>
      </c>
      <c r="Q20" s="3">
        <v>52</v>
      </c>
      <c r="R20" s="3">
        <v>55</v>
      </c>
      <c r="S20" s="3">
        <v>33</v>
      </c>
      <c r="T20" s="4">
        <v>34</v>
      </c>
      <c r="X20" t="s">
        <v>4</v>
      </c>
      <c r="Y20">
        <f>AVERAGE(B20:T22,B23)</f>
        <v>46.396551724137929</v>
      </c>
      <c r="AB20" t="s">
        <v>8</v>
      </c>
      <c r="AC20">
        <f>QUARTILE(B20:T23,3)</f>
        <v>51.75</v>
      </c>
      <c r="AE20" t="s">
        <v>11</v>
      </c>
      <c r="AF20">
        <f>MIN(B20:T23)</f>
        <v>21</v>
      </c>
    </row>
    <row r="21" spans="1:32" x14ac:dyDescent="0.25">
      <c r="B21" s="5">
        <v>36</v>
      </c>
      <c r="C21" s="1">
        <v>75</v>
      </c>
      <c r="D21" s="1">
        <v>77</v>
      </c>
      <c r="E21" s="1">
        <v>75</v>
      </c>
      <c r="F21" s="1">
        <v>43</v>
      </c>
      <c r="G21" s="1">
        <v>43</v>
      </c>
      <c r="H21" s="1">
        <v>44</v>
      </c>
      <c r="I21" s="1">
        <v>55</v>
      </c>
      <c r="J21" s="1">
        <v>60</v>
      </c>
      <c r="K21" s="1">
        <v>38</v>
      </c>
      <c r="L21" s="1">
        <v>39</v>
      </c>
      <c r="M21" s="1">
        <v>39</v>
      </c>
      <c r="N21" s="1">
        <v>41</v>
      </c>
      <c r="O21" s="1">
        <v>44</v>
      </c>
      <c r="P21" s="1">
        <v>53</v>
      </c>
      <c r="Q21" s="1">
        <v>90</v>
      </c>
      <c r="R21" s="1">
        <v>88</v>
      </c>
      <c r="S21" s="1">
        <v>45</v>
      </c>
      <c r="T21" s="6">
        <v>45</v>
      </c>
      <c r="X21" t="s">
        <v>5</v>
      </c>
      <c r="Y21">
        <f>MODE(B20:T22,B23)</f>
        <v>43</v>
      </c>
      <c r="AB21" t="s">
        <v>9</v>
      </c>
      <c r="AC21">
        <f>QUARTILE(B20:T23,1)</f>
        <v>38</v>
      </c>
      <c r="AE21" t="s">
        <v>12</v>
      </c>
      <c r="AF21">
        <f>MAX(B20:T23)</f>
        <v>90</v>
      </c>
    </row>
    <row r="22" spans="1:32" x14ac:dyDescent="0.25">
      <c r="B22" s="5">
        <v>43</v>
      </c>
      <c r="C22" s="1">
        <v>43</v>
      </c>
      <c r="D22" s="1">
        <v>36</v>
      </c>
      <c r="E22" s="1">
        <v>34</v>
      </c>
      <c r="F22" s="1">
        <v>37</v>
      </c>
      <c r="G22" s="1">
        <v>37</v>
      </c>
      <c r="H22" s="1">
        <v>25</v>
      </c>
      <c r="I22" s="1">
        <v>21</v>
      </c>
      <c r="J22" s="1">
        <v>33</v>
      </c>
      <c r="K22" s="1">
        <v>54</v>
      </c>
      <c r="L22" s="1">
        <v>53</v>
      </c>
      <c r="M22" s="1">
        <v>64</v>
      </c>
      <c r="N22" s="1">
        <v>44</v>
      </c>
      <c r="O22" s="1">
        <v>43</v>
      </c>
      <c r="P22" s="1">
        <v>37</v>
      </c>
      <c r="Q22" s="1">
        <v>30</v>
      </c>
      <c r="R22" s="1">
        <v>38</v>
      </c>
      <c r="S22" s="1">
        <v>37</v>
      </c>
      <c r="T22" s="6">
        <v>38</v>
      </c>
      <c r="X22" t="s">
        <v>6</v>
      </c>
      <c r="Y22">
        <f>MEDIAN(B20:T22,B23)</f>
        <v>43</v>
      </c>
      <c r="AB22" t="s">
        <v>10</v>
      </c>
      <c r="AC22">
        <f>AC20-AC21</f>
        <v>13.75</v>
      </c>
    </row>
    <row r="23" spans="1:32" ht="15.75" thickBot="1" x14ac:dyDescent="0.3">
      <c r="B23" s="7">
        <v>39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  <c r="X23" t="s">
        <v>7</v>
      </c>
      <c r="Y23">
        <f>MAX(B20:T22,B23)-MIN(B20:T22,B23)</f>
        <v>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47CD7-D35A-42F3-9B09-D7B1754B4A5F}">
  <dimension ref="B2:V61"/>
  <sheetViews>
    <sheetView workbookViewId="0">
      <selection activeCell="F62" sqref="F62"/>
    </sheetView>
  </sheetViews>
  <sheetFormatPr defaultRowHeight="15" x14ac:dyDescent="0.25"/>
  <cols>
    <col min="2" max="59" width="6" customWidth="1"/>
  </cols>
  <sheetData>
    <row r="2" spans="2:22" x14ac:dyDescent="0.25">
      <c r="B2" s="10" t="s">
        <v>0</v>
      </c>
      <c r="D2" t="s">
        <v>1</v>
      </c>
    </row>
    <row r="4" spans="2:22" x14ac:dyDescent="0.25">
      <c r="B4" s="11">
        <v>21</v>
      </c>
      <c r="D4" s="11">
        <v>40</v>
      </c>
    </row>
    <row r="5" spans="2:22" x14ac:dyDescent="0.25">
      <c r="B5" s="11">
        <v>21</v>
      </c>
      <c r="D5" s="11">
        <v>42</v>
      </c>
    </row>
    <row r="6" spans="2:22" x14ac:dyDescent="0.25">
      <c r="B6" s="11">
        <v>22</v>
      </c>
      <c r="D6" s="11">
        <v>60</v>
      </c>
    </row>
    <row r="7" spans="2:22" x14ac:dyDescent="0.25">
      <c r="B7" s="11">
        <v>31</v>
      </c>
      <c r="D7" s="11">
        <v>42</v>
      </c>
      <c r="E7" s="11"/>
      <c r="F7" s="11"/>
      <c r="G7" s="11"/>
      <c r="H7" s="11"/>
      <c r="J7" s="11"/>
      <c r="K7" s="11"/>
      <c r="M7" s="11"/>
      <c r="N7" s="11"/>
      <c r="P7" s="11"/>
      <c r="Q7" s="11"/>
      <c r="S7" s="11"/>
      <c r="T7" s="11"/>
      <c r="V7" s="11"/>
    </row>
    <row r="8" spans="2:22" x14ac:dyDescent="0.25">
      <c r="B8" s="11">
        <v>31</v>
      </c>
      <c r="D8" s="11">
        <v>40</v>
      </c>
    </row>
    <row r="9" spans="2:22" x14ac:dyDescent="0.25">
      <c r="B9" s="11">
        <v>31</v>
      </c>
      <c r="D9" s="11">
        <v>50</v>
      </c>
    </row>
    <row r="10" spans="2:22" x14ac:dyDescent="0.25">
      <c r="B10" s="11">
        <v>32</v>
      </c>
      <c r="D10" s="11">
        <v>88</v>
      </c>
    </row>
    <row r="11" spans="2:22" x14ac:dyDescent="0.25">
      <c r="B11" s="11">
        <v>32</v>
      </c>
      <c r="D11" s="11">
        <v>42</v>
      </c>
    </row>
    <row r="12" spans="2:22" x14ac:dyDescent="0.25">
      <c r="B12" s="11">
        <v>33</v>
      </c>
      <c r="D12" s="11">
        <v>36</v>
      </c>
    </row>
    <row r="13" spans="2:22" x14ac:dyDescent="0.25">
      <c r="B13" s="11">
        <v>37</v>
      </c>
      <c r="D13" s="11">
        <v>59</v>
      </c>
    </row>
    <row r="14" spans="2:22" x14ac:dyDescent="0.25">
      <c r="B14" s="11">
        <v>37</v>
      </c>
      <c r="D14" s="11">
        <v>50</v>
      </c>
    </row>
    <row r="15" spans="2:22" x14ac:dyDescent="0.25">
      <c r="B15" s="11">
        <v>37</v>
      </c>
      <c r="D15" s="11">
        <v>41</v>
      </c>
    </row>
    <row r="16" spans="2:22" x14ac:dyDescent="0.25">
      <c r="B16" s="11">
        <v>37</v>
      </c>
      <c r="D16" s="11">
        <v>60</v>
      </c>
    </row>
    <row r="17" spans="2:4" x14ac:dyDescent="0.25">
      <c r="B17" s="11">
        <v>37</v>
      </c>
      <c r="D17" s="11">
        <v>49</v>
      </c>
    </row>
    <row r="18" spans="2:4" x14ac:dyDescent="0.25">
      <c r="B18" s="11">
        <v>37</v>
      </c>
      <c r="D18" s="11">
        <v>86</v>
      </c>
    </row>
    <row r="19" spans="2:4" x14ac:dyDescent="0.25">
      <c r="B19" s="11">
        <v>37</v>
      </c>
      <c r="D19" s="11">
        <v>41</v>
      </c>
    </row>
    <row r="20" spans="2:4" x14ac:dyDescent="0.25">
      <c r="B20" s="11">
        <v>38</v>
      </c>
      <c r="D20" s="11">
        <v>49</v>
      </c>
    </row>
    <row r="21" spans="2:4" x14ac:dyDescent="0.25">
      <c r="B21" s="11">
        <v>38</v>
      </c>
      <c r="D21" s="11">
        <v>60</v>
      </c>
    </row>
    <row r="22" spans="2:4" x14ac:dyDescent="0.25">
      <c r="B22" s="11">
        <v>38</v>
      </c>
      <c r="D22" s="11">
        <v>49</v>
      </c>
    </row>
    <row r="23" spans="2:4" x14ac:dyDescent="0.25">
      <c r="B23" s="11">
        <v>38</v>
      </c>
      <c r="D23" s="11">
        <v>42</v>
      </c>
    </row>
    <row r="24" spans="2:4" x14ac:dyDescent="0.25">
      <c r="B24" s="11">
        <v>38</v>
      </c>
      <c r="D24" s="11">
        <v>48</v>
      </c>
    </row>
    <row r="25" spans="2:4" x14ac:dyDescent="0.25">
      <c r="B25" s="11">
        <v>39</v>
      </c>
      <c r="D25" s="11">
        <v>42</v>
      </c>
    </row>
    <row r="26" spans="2:4" x14ac:dyDescent="0.25">
      <c r="B26" s="11">
        <v>39</v>
      </c>
      <c r="D26" s="11">
        <v>49</v>
      </c>
    </row>
    <row r="27" spans="2:4" x14ac:dyDescent="0.25">
      <c r="B27" s="11">
        <v>43</v>
      </c>
      <c r="D27" s="11">
        <v>42</v>
      </c>
    </row>
    <row r="28" spans="2:4" x14ac:dyDescent="0.25">
      <c r="B28" s="11">
        <v>43</v>
      </c>
      <c r="D28" s="11">
        <v>49</v>
      </c>
    </row>
    <row r="29" spans="2:4" x14ac:dyDescent="0.25">
      <c r="B29" s="11">
        <v>43</v>
      </c>
      <c r="D29" s="11">
        <v>49</v>
      </c>
    </row>
    <row r="30" spans="2:4" x14ac:dyDescent="0.25">
      <c r="B30" s="11">
        <v>43</v>
      </c>
      <c r="D30" s="11">
        <v>41</v>
      </c>
    </row>
    <row r="31" spans="2:4" x14ac:dyDescent="0.25">
      <c r="B31" s="11">
        <v>43</v>
      </c>
      <c r="D31" s="11">
        <v>59</v>
      </c>
    </row>
    <row r="32" spans="2:4" x14ac:dyDescent="0.25">
      <c r="B32" s="11">
        <v>43</v>
      </c>
      <c r="D32" s="11">
        <v>48</v>
      </c>
    </row>
    <row r="33" spans="2:4" x14ac:dyDescent="0.25">
      <c r="B33" s="11">
        <v>43</v>
      </c>
      <c r="D33" s="11">
        <v>28</v>
      </c>
    </row>
    <row r="34" spans="2:4" x14ac:dyDescent="0.25">
      <c r="B34" s="11">
        <v>43</v>
      </c>
      <c r="D34" s="11">
        <v>48</v>
      </c>
    </row>
    <row r="35" spans="2:4" x14ac:dyDescent="0.25">
      <c r="B35" s="11">
        <v>43</v>
      </c>
      <c r="D35" s="11">
        <v>36</v>
      </c>
    </row>
    <row r="36" spans="2:4" x14ac:dyDescent="0.25">
      <c r="B36" s="11">
        <v>44</v>
      </c>
      <c r="D36" s="11">
        <v>59</v>
      </c>
    </row>
    <row r="37" spans="2:4" x14ac:dyDescent="0.25">
      <c r="B37" s="11">
        <v>44</v>
      </c>
      <c r="D37" s="11">
        <v>41</v>
      </c>
    </row>
    <row r="38" spans="2:4" x14ac:dyDescent="0.25">
      <c r="B38" s="11">
        <v>44</v>
      </c>
      <c r="D38" s="11">
        <v>29</v>
      </c>
    </row>
    <row r="39" spans="2:4" x14ac:dyDescent="0.25">
      <c r="B39" s="11">
        <v>45</v>
      </c>
      <c r="D39" s="11">
        <v>28</v>
      </c>
    </row>
    <row r="40" spans="2:4" x14ac:dyDescent="0.25">
      <c r="B40" s="11">
        <v>45</v>
      </c>
      <c r="D40" s="11">
        <v>41</v>
      </c>
    </row>
    <row r="41" spans="2:4" x14ac:dyDescent="0.25">
      <c r="B41" s="11">
        <v>46</v>
      </c>
      <c r="D41" s="11">
        <v>35</v>
      </c>
    </row>
    <row r="42" spans="2:4" x14ac:dyDescent="0.25">
      <c r="B42" s="11">
        <v>46</v>
      </c>
      <c r="D42" s="11">
        <v>58</v>
      </c>
    </row>
    <row r="43" spans="2:4" x14ac:dyDescent="0.25">
      <c r="B43" s="11">
        <v>51</v>
      </c>
      <c r="D43" s="11">
        <v>41</v>
      </c>
    </row>
    <row r="44" spans="2:4" x14ac:dyDescent="0.25">
      <c r="B44" s="11">
        <v>51</v>
      </c>
      <c r="D44" s="11">
        <v>87</v>
      </c>
    </row>
    <row r="45" spans="2:4" x14ac:dyDescent="0.25">
      <c r="B45" s="11">
        <v>51</v>
      </c>
      <c r="D45" s="11">
        <v>58</v>
      </c>
    </row>
    <row r="46" spans="2:4" x14ac:dyDescent="0.25">
      <c r="B46" s="11">
        <v>51</v>
      </c>
      <c r="D46" s="11">
        <v>36</v>
      </c>
    </row>
    <row r="47" spans="2:4" x14ac:dyDescent="0.25">
      <c r="B47" s="11">
        <v>52</v>
      </c>
      <c r="D47" s="11">
        <v>35</v>
      </c>
    </row>
    <row r="48" spans="2:4" x14ac:dyDescent="0.25">
      <c r="B48" s="11">
        <v>52</v>
      </c>
      <c r="D48" s="11">
        <v>58</v>
      </c>
    </row>
    <row r="49" spans="2:4" x14ac:dyDescent="0.25">
      <c r="B49" s="11">
        <v>52</v>
      </c>
      <c r="D49" s="11">
        <v>34</v>
      </c>
    </row>
    <row r="50" spans="2:4" x14ac:dyDescent="0.25">
      <c r="B50" s="11">
        <v>52</v>
      </c>
      <c r="D50" s="11">
        <v>59</v>
      </c>
    </row>
    <row r="51" spans="2:4" x14ac:dyDescent="0.25">
      <c r="B51" s="11">
        <v>52</v>
      </c>
      <c r="D51" s="11">
        <v>85</v>
      </c>
    </row>
    <row r="52" spans="2:4" x14ac:dyDescent="0.25">
      <c r="B52" s="11">
        <v>53</v>
      </c>
      <c r="D52" s="11">
        <v>87</v>
      </c>
    </row>
    <row r="53" spans="2:4" x14ac:dyDescent="0.25">
      <c r="B53" s="11">
        <v>53</v>
      </c>
      <c r="D53" s="11">
        <v>59</v>
      </c>
    </row>
    <row r="54" spans="2:4" x14ac:dyDescent="0.25">
      <c r="B54" s="11">
        <v>53</v>
      </c>
      <c r="D54" s="11">
        <v>47</v>
      </c>
    </row>
    <row r="55" spans="2:4" x14ac:dyDescent="0.25">
      <c r="B55" s="11">
        <v>53</v>
      </c>
      <c r="D55" s="11">
        <v>58</v>
      </c>
    </row>
    <row r="56" spans="2:4" x14ac:dyDescent="0.25">
      <c r="B56" s="11">
        <v>61</v>
      </c>
      <c r="D56" s="11">
        <v>59</v>
      </c>
    </row>
    <row r="57" spans="2:4" x14ac:dyDescent="0.25">
      <c r="B57" s="11">
        <v>61</v>
      </c>
      <c r="D57" s="11">
        <v>49</v>
      </c>
    </row>
    <row r="58" spans="2:4" x14ac:dyDescent="0.25">
      <c r="B58" s="11">
        <v>61</v>
      </c>
      <c r="D58" s="11">
        <v>85</v>
      </c>
    </row>
    <row r="59" spans="2:4" x14ac:dyDescent="0.25">
      <c r="B59" s="11">
        <v>62</v>
      </c>
      <c r="D59" s="11">
        <v>48</v>
      </c>
    </row>
    <row r="60" spans="2:4" x14ac:dyDescent="0.25">
      <c r="B60" s="11">
        <v>64</v>
      </c>
      <c r="D60" s="11">
        <v>47</v>
      </c>
    </row>
    <row r="61" spans="2:4" x14ac:dyDescent="0.25">
      <c r="B61" s="11">
        <v>66</v>
      </c>
      <c r="D61" s="11">
        <v>48</v>
      </c>
    </row>
  </sheetData>
  <sortState xmlns:xlrd2="http://schemas.microsoft.com/office/spreadsheetml/2017/richdata2" ref="B4:B61">
    <sortCondition ref="B4:B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Heppenstall</dc:creator>
  <cp:lastModifiedBy>Mr H</cp:lastModifiedBy>
  <dcterms:created xsi:type="dcterms:W3CDTF">2020-10-14T07:52:45Z</dcterms:created>
  <dcterms:modified xsi:type="dcterms:W3CDTF">2023-04-02T16:56:57Z</dcterms:modified>
</cp:coreProperties>
</file>